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455"/>
  </bookViews>
  <sheets>
    <sheet name="Бюджет проекта" sheetId="5" r:id="rId1"/>
  </sheets>
  <definedNames>
    <definedName name="_ftn1" localSheetId="0">'Бюджет проекта'!$D$49</definedName>
    <definedName name="_ftnref1" localSheetId="0">'Бюджет проекта'!#REF!</definedName>
  </definedNames>
  <calcPr calcId="152511"/>
</workbook>
</file>

<file path=xl/calcChain.xml><?xml version="1.0" encoding="utf-8"?>
<calcChain xmlns="http://schemas.openxmlformats.org/spreadsheetml/2006/main">
  <c r="F6" i="5" l="1"/>
  <c r="G6" i="5"/>
  <c r="H6" i="5"/>
  <c r="G29" i="5" l="1"/>
  <c r="H29" i="5"/>
  <c r="H42" i="5" s="1"/>
  <c r="F29" i="5"/>
  <c r="H20" i="5"/>
  <c r="G20" i="5"/>
  <c r="F20" i="5"/>
  <c r="F42" i="5" s="1"/>
  <c r="G12" i="5"/>
  <c r="F12" i="5"/>
  <c r="G42" i="5" l="1"/>
  <c r="A8" i="5"/>
  <c r="A9" i="5"/>
  <c r="A10" i="5"/>
  <c r="A7" i="5"/>
  <c r="A11" i="5"/>
  <c r="A13" i="5"/>
  <c r="A14" i="5"/>
  <c r="A15" i="5"/>
  <c r="A16" i="5"/>
  <c r="A17" i="5"/>
  <c r="A18" i="5"/>
  <c r="A19" i="5"/>
  <c r="A21" i="5"/>
  <c r="A22" i="5"/>
  <c r="A23" i="5"/>
  <c r="A24" i="5"/>
  <c r="A25" i="5"/>
  <c r="A26" i="5"/>
  <c r="A27" i="5"/>
  <c r="A28" i="5"/>
  <c r="A30" i="5"/>
  <c r="A31" i="5"/>
  <c r="A32" i="5"/>
  <c r="A33" i="5"/>
  <c r="A34" i="5"/>
  <c r="A35" i="5"/>
  <c r="A36" i="5"/>
  <c r="A37" i="5"/>
  <c r="A38" i="5"/>
  <c r="A39" i="5"/>
  <c r="A40" i="5"/>
  <c r="A41" i="5"/>
  <c r="J20" i="5"/>
  <c r="H12" i="5"/>
  <c r="J12" i="5" s="1"/>
  <c r="J29" i="5"/>
  <c r="J15" i="5" l="1"/>
  <c r="J33" i="5"/>
  <c r="J42" i="5"/>
  <c r="J6" i="5"/>
  <c r="K14" i="5"/>
  <c r="J8" i="5"/>
  <c r="K19" i="5"/>
  <c r="J26" i="5"/>
  <c r="J37" i="5"/>
  <c r="K27" i="5"/>
  <c r="J30" i="5"/>
  <c r="J24" i="5"/>
  <c r="J32" i="5"/>
  <c r="J11" i="5"/>
  <c r="K10" i="5"/>
  <c r="J35" i="5"/>
  <c r="K9" i="5"/>
  <c r="J25" i="5"/>
  <c r="K36" i="5"/>
  <c r="J41" i="5"/>
  <c r="K22" i="5"/>
  <c r="J40" i="5"/>
  <c r="J28" i="5"/>
  <c r="J39" i="5"/>
  <c r="K17" i="5"/>
  <c r="K38" i="5"/>
  <c r="K34" i="5"/>
  <c r="K13" i="5"/>
  <c r="K23" i="5"/>
  <c r="J31" i="5"/>
  <c r="K16" i="5"/>
  <c r="K18" i="5"/>
  <c r="J7" i="5" l="1"/>
  <c r="E6" i="5"/>
  <c r="K15" i="5"/>
  <c r="K33" i="5"/>
  <c r="J21" i="5"/>
  <c r="E20" i="5"/>
  <c r="K20" i="5" s="1"/>
  <c r="K25" i="5"/>
  <c r="K32" i="5"/>
  <c r="K30" i="5"/>
  <c r="K21" i="5"/>
  <c r="J10" i="5"/>
  <c r="J14" i="5"/>
  <c r="J19" i="5"/>
  <c r="J27" i="5"/>
  <c r="K8" i="5"/>
  <c r="K35" i="5"/>
  <c r="K37" i="5"/>
  <c r="J34" i="5"/>
  <c r="K11" i="5"/>
  <c r="K26" i="5"/>
  <c r="J9" i="5"/>
  <c r="K24" i="5"/>
  <c r="J23" i="5"/>
  <c r="J18" i="5"/>
  <c r="K39" i="5"/>
  <c r="K31" i="5"/>
  <c r="K28" i="5"/>
  <c r="J22" i="5"/>
  <c r="J17" i="5"/>
  <c r="K41" i="5"/>
  <c r="J16" i="5"/>
  <c r="J36" i="5"/>
  <c r="J38" i="5"/>
  <c r="K40" i="5"/>
  <c r="K7" i="5"/>
  <c r="E12" i="5"/>
  <c r="K12" i="5" s="1"/>
  <c r="E29" i="5"/>
  <c r="K29" i="5" s="1"/>
  <c r="J13" i="5"/>
  <c r="E42" i="5" l="1"/>
  <c r="K42" i="5" s="1"/>
  <c r="K6" i="5"/>
</calcChain>
</file>

<file path=xl/comments1.xml><?xml version="1.0" encoding="utf-8"?>
<comments xmlns="http://schemas.openxmlformats.org/spreadsheetml/2006/main">
  <authors>
    <author>Автор</author>
  </authors>
  <commentList>
    <comment ref="D6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случае, когда организация направляет на выездную стажировку своих штатных сотрудников. Указываем расходы на билеты и т. д.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В случае приглашения специалистов стажировочных площадок. Указываем расходы на оплату труда, билеты, проживание в гостинице</t>
        </r>
      </text>
    </comment>
    <comment ref="D29" authorId="0" shapeId="0">
      <text>
        <r>
          <rPr>
            <sz val="14"/>
            <color indexed="81"/>
            <rFont val="Tahoma"/>
            <family val="2"/>
            <charset val="204"/>
          </rPr>
          <t>В случае организации стажировочных мероприятий дистанционно и т. п.</t>
        </r>
      </text>
    </comment>
  </commentList>
</comments>
</file>

<file path=xl/sharedStrings.xml><?xml version="1.0" encoding="utf-8"?>
<sst xmlns="http://schemas.openxmlformats.org/spreadsheetml/2006/main" count="25" uniqueCount="25">
  <si>
    <t>ВСЕГО:</t>
  </si>
  <si>
    <t>БЮДЖЕТ РАСХОДОВ</t>
  </si>
  <si>
    <t>нераспределенный остаток</t>
  </si>
  <si>
    <t>Статьи расходов</t>
  </si>
  <si>
    <t>Столбец1</t>
  </si>
  <si>
    <t>ВСЕГО, руб.</t>
  </si>
  <si>
    <t>В т.ч. запрашиваемые средства, руб.</t>
  </si>
  <si>
    <t>В том числе софинансирование (из собственных ресурсов), руб.</t>
  </si>
  <si>
    <t>В том числе софинансирование (средства партнеров), руб.</t>
  </si>
  <si>
    <t>Проверка (сумма по всем источникам = ВСЕГО, руб.)</t>
  </si>
  <si>
    <t>Обоснование статьи расхода/Комментарии</t>
  </si>
  <si>
    <t xml:space="preserve">Основные статьи расходов на реализацию проекта </t>
  </si>
  <si>
    <t xml:space="preserve">2. Оплата привлеченных организаций/специалистов (включая налоги и страховые взносы) и сопутствующие расходы </t>
  </si>
  <si>
    <t>4. Иные расходы</t>
  </si>
  <si>
    <t>3.  Расходы на последующие мероприятия по внедрению полученных знаний и опыта</t>
  </si>
  <si>
    <t>1.Транспортные и прочие расходы на поездку к месту стажировки/обучающего мероприятия</t>
  </si>
  <si>
    <t>ж/д билеты Саратов-Новосибирск-Саратов</t>
  </si>
  <si>
    <t>ж/д билеты в купе, 2 штатных сотрудника - руководитель службы сопровождения и менеджер по обучающим программам</t>
  </si>
  <si>
    <t>суточные</t>
  </si>
  <si>
    <t>2 сотрудника, по 8 суток, включая время в пути, по 800 руб в сутки</t>
  </si>
  <si>
    <t>печать раздаточных материалов</t>
  </si>
  <si>
    <t>аренда конференц-зала</t>
  </si>
  <si>
    <t>канцтовары (бумага и пр.)</t>
  </si>
  <si>
    <t>бухгалтерские услуги</t>
  </si>
  <si>
    <t>услуги по подготовке финансового отчета по проекту - в рамках добровольческого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</si>
</sst>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C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Arial"/>
      <family val="2"/>
      <charset val="204"/>
    </font>
    <font>
      <b/>
      <sz val="18"/>
      <color rgb="FFFF0000"/>
      <name val="Arial"/>
      <family val="2"/>
      <charset val="204"/>
    </font>
    <font>
      <i/>
      <sz val="11"/>
      <color theme="3"/>
      <name val="Arial"/>
      <family val="2"/>
      <charset val="204"/>
    </font>
    <font>
      <b/>
      <sz val="12"/>
      <color theme="3"/>
      <name val="Arial"/>
      <family val="2"/>
      <charset val="204"/>
    </font>
    <font>
      <b/>
      <i/>
      <sz val="12"/>
      <color theme="0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b/>
      <sz val="12"/>
      <color theme="8" tint="-0.249977111117893"/>
      <name val="Arial"/>
      <family val="2"/>
      <charset val="204"/>
    </font>
    <font>
      <b/>
      <i/>
      <sz val="12"/>
      <color theme="8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2"/>
      <color theme="9" tint="-0.49998474074526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</fills>
  <borders count="12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/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/>
      <right/>
      <top style="thin">
        <color theme="8"/>
      </top>
      <bottom style="thin">
        <color indexed="64"/>
      </bottom>
      <diagonal/>
    </border>
    <border>
      <left style="thin">
        <color theme="8"/>
      </left>
      <right style="double">
        <color theme="8" tint="-0.249977111117893"/>
      </right>
      <top/>
      <bottom/>
      <diagonal/>
    </border>
    <border>
      <left style="thin">
        <color theme="8"/>
      </left>
      <right style="double">
        <color theme="8" tint="-0.249977111117893"/>
      </right>
      <top style="thin">
        <color theme="8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4" fontId="20" fillId="0" borderId="3" xfId="1" applyNumberFormat="1" applyFont="1" applyBorder="1" applyAlignment="1" applyProtection="1">
      <alignment horizontal="center" vertical="center" wrapText="1"/>
      <protection hidden="1"/>
    </xf>
    <xf numFmtId="0" fontId="18" fillId="3" borderId="3" xfId="0" applyFont="1" applyFill="1" applyBorder="1" applyAlignment="1" applyProtection="1">
      <alignment vertical="center" wrapText="1"/>
      <protection hidden="1"/>
    </xf>
    <xf numFmtId="164" fontId="19" fillId="3" borderId="3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3" xfId="0" applyNumberFormat="1" applyFont="1" applyFill="1" applyBorder="1" applyAlignment="1" applyProtection="1">
      <alignment vertical="center" wrapText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9" xfId="1" applyNumberFormat="1" applyFont="1" applyFill="1" applyBorder="1" applyAlignment="1" applyProtection="1">
      <alignment vertical="center" wrapText="1"/>
      <protection hidden="1"/>
    </xf>
    <xf numFmtId="164" fontId="19" fillId="3" borderId="10" xfId="1" applyNumberFormat="1" applyFont="1" applyFill="1" applyBorder="1" applyAlignment="1" applyProtection="1">
      <alignment vertical="center" wrapText="1"/>
      <protection hidden="1"/>
    </xf>
    <xf numFmtId="164" fontId="7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9" fillId="3" borderId="4" xfId="1" applyNumberFormat="1" applyFont="1" applyFill="1" applyBorder="1" applyAlignment="1" applyProtection="1">
      <alignment vertical="center" wrapText="1"/>
      <protection hidden="1"/>
    </xf>
    <xf numFmtId="164" fontId="19" fillId="3" borderId="5" xfId="1" applyNumberFormat="1" applyFont="1" applyFill="1" applyBorder="1" applyAlignment="1" applyProtection="1">
      <alignment vertical="center" wrapText="1"/>
      <protection hidden="1"/>
    </xf>
    <xf numFmtId="164" fontId="6" fillId="0" borderId="2" xfId="1" applyNumberFormat="1" applyFont="1" applyBorder="1" applyAlignment="1" applyProtection="1">
      <alignment horizontal="center" vertical="center" wrapText="1"/>
      <protection hidden="1"/>
    </xf>
    <xf numFmtId="164" fontId="6" fillId="0" borderId="6" xfId="0" applyNumberFormat="1" applyFont="1" applyBorder="1" applyAlignment="1" applyProtection="1">
      <alignment horizontal="left" vertical="center" wrapText="1"/>
      <protection hidden="1"/>
    </xf>
    <xf numFmtId="164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3" borderId="6" xfId="1" applyNumberFormat="1" applyFont="1" applyFill="1" applyBorder="1" applyAlignment="1" applyProtection="1">
      <alignment vertical="center" wrapText="1"/>
      <protection hidden="1"/>
    </xf>
    <xf numFmtId="164" fontId="12" fillId="0" borderId="6" xfId="0" applyNumberFormat="1" applyFont="1" applyBorder="1" applyAlignment="1" applyProtection="1">
      <alignment horizontal="left" vertical="center" wrapText="1"/>
      <protection hidden="1"/>
    </xf>
    <xf numFmtId="164" fontId="7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3" xfId="1" applyNumberFormat="1" applyFont="1" applyBorder="1" applyAlignment="1" applyProtection="1">
      <alignment horizontal="center" vertical="center" wrapText="1"/>
      <protection locked="0" hidden="1"/>
    </xf>
    <xf numFmtId="164" fontId="4" fillId="0" borderId="10" xfId="0" applyNumberFormat="1" applyFont="1" applyBorder="1" applyAlignment="1" applyProtection="1">
      <alignment horizontal="left" vertical="center" wrapText="1"/>
      <protection locked="0" hidden="1"/>
    </xf>
    <xf numFmtId="164" fontId="4" fillId="0" borderId="3" xfId="1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165" fontId="23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24" fillId="0" borderId="0" xfId="0" applyNumberFormat="1" applyFont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locked="0" hidden="1"/>
    </xf>
    <xf numFmtId="0" fontId="21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5" fontId="23" fillId="0" borderId="0" xfId="0" applyNumberFormat="1" applyFont="1" applyAlignment="1" applyProtection="1">
      <alignment horizontal="center" vertical="center" wrapText="1"/>
      <protection locked="0" hidden="1"/>
    </xf>
    <xf numFmtId="164" fontId="25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164" fontId="25" fillId="0" borderId="1" xfId="1" applyNumberFormat="1" applyFont="1" applyBorder="1" applyAlignment="1" applyProtection="1">
      <alignment horizontal="center" vertical="center" wrapText="1"/>
      <protection locked="0" hidden="1"/>
    </xf>
    <xf numFmtId="164" fontId="25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26" fillId="0" borderId="1" xfId="0" applyNumberFormat="1" applyFont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5" fontId="7" fillId="0" borderId="11" xfId="0" applyNumberFormat="1" applyFont="1" applyBorder="1" applyAlignment="1" applyProtection="1">
      <alignment horizontal="center" vertical="center" wrapText="1"/>
      <protection hidden="1"/>
    </xf>
    <xf numFmtId="0" fontId="17" fillId="4" borderId="11" xfId="0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Финансовый" xfId="1" builtinId="3"/>
  </cellStyles>
  <dxfs count="23">
    <dxf>
      <font>
        <strike val="0"/>
        <outline val="0"/>
        <shadow val="0"/>
        <u val="none"/>
        <vertAlign val="baseline"/>
        <name val="Arial"/>
        <scheme val="none"/>
      </font>
      <border diagonalUp="0" diagonalDown="0" outline="0">
        <left/>
        <right style="double">
          <color theme="8" tint="-0.249977111117893"/>
        </right>
        <top style="double">
          <color auto="1"/>
        </top>
        <bottom style="double">
          <color auto="1"/>
        </bottom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8"/>
        </left>
        <right/>
        <top style="thin">
          <color theme="8"/>
        </top>
        <bottom/>
      </border>
      <protection locked="1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/>
        <bottom/>
      </border>
      <protection locked="0" hidden="1"/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numFmt numFmtId="164" formatCode="_-* #,##0.00_р_._-;\-* #,##0.00_р_._-;_-* &quot;-&quot;??_р_._-;_-@_-"/>
      <alignment horizontal="center" vertical="center" textRotation="0" wrapText="1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</border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protection locked="0" hidden="1"/>
    </dxf>
    <dxf>
      <border diagonalUp="0" diagonalDown="0">
        <left/>
        <right/>
        <top/>
        <bottom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theme="9" tint="-0.499984740745262"/>
        <name val="Arial"/>
        <scheme val="none"/>
      </font>
      <alignment horizontal="center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8"/>
        </left>
        <right style="thin">
          <color theme="8"/>
        </right>
        <top/>
        <bottom/>
      </border>
      <protection locked="0" hidden="1"/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  <dxf>
      <font>
        <b val="0"/>
        <i/>
        <color rgb="FFC00000"/>
      </font>
      <fill>
        <patternFill patternType="none">
          <bgColor auto="1"/>
        </patternFill>
      </fill>
    </dxf>
    <dxf>
      <font>
        <color theme="8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5DFDD"/>
      <color rgb="FFF3F2E9"/>
      <color rgb="FFFFA3A3"/>
      <color rgb="FFFF7D7D"/>
      <color rgb="FF00FF99"/>
      <color rgb="FFD2ECB6"/>
      <color rgb="FF4376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1" displayName="Таблица1" ref="C5:I42" headerRowDxfId="16" dataDxfId="15" totalsRowDxfId="13" tableBorderDxfId="14" dataCellStyle="Финансовый">
  <tableColumns count="7">
    <tableColumn id="1" name="Столбец1" dataDxfId="12" totalsRowDxfId="11" dataCellStyle="Финансовый"/>
    <tableColumn id="3" name="Статьи расходов" dataDxfId="10" totalsRowDxfId="9"/>
    <tableColumn id="7" name="ВСЕГО, руб." dataDxfId="8" totalsRowDxfId="7" dataCellStyle="Финансовый"/>
    <tableColumn id="8" name="В т.ч. запрашиваемые средства, руб." dataDxfId="6" totalsRowDxfId="5" dataCellStyle="Финансовый"/>
    <tableColumn id="9" name="В том числе софинансирование (из собственных ресурсов), руб." dataDxfId="4" totalsRowDxfId="3" dataCellStyle="Финансовый"/>
    <tableColumn id="10" name="В том числе софинансирование (средства партнеров), руб." dataDxfId="2" totalsRowDxfId="1" dataCellStyle="Финансовый"/>
    <tableColumn id="11" name="Обоснование статьи расхода/Комментарии" totalsRowFunction="count" dataDxfId="0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D53"/>
  <sheetViews>
    <sheetView showGridLines="0" tabSelected="1" topLeftCell="D7" zoomScale="85" zoomScaleNormal="85" workbookViewId="0">
      <selection activeCell="F34" sqref="F34"/>
    </sheetView>
  </sheetViews>
  <sheetFormatPr defaultRowHeight="14.25" x14ac:dyDescent="0.25"/>
  <cols>
    <col min="1" max="1" width="27.5703125" style="5" hidden="1" customWidth="1"/>
    <col min="2" max="2" width="4.42578125" style="5" hidden="1" customWidth="1"/>
    <col min="3" max="3" width="40.7109375" style="35" hidden="1" customWidth="1"/>
    <col min="4" max="4" width="104" style="5" customWidth="1"/>
    <col min="5" max="5" width="24.140625" style="5" customWidth="1"/>
    <col min="6" max="6" width="23" style="5" customWidth="1"/>
    <col min="7" max="7" width="37.28515625" style="5" customWidth="1"/>
    <col min="8" max="8" width="34.5703125" style="5" customWidth="1"/>
    <col min="9" max="9" width="52.42578125" style="46" customWidth="1"/>
    <col min="10" max="10" width="28.42578125" style="46" customWidth="1"/>
    <col min="11" max="11" width="40.5703125" style="46" customWidth="1"/>
    <col min="12" max="12" width="38.7109375" style="46" customWidth="1"/>
    <col min="13" max="13" width="58.85546875" style="46" customWidth="1"/>
    <col min="14" max="14" width="29.85546875" style="47" customWidth="1"/>
    <col min="15" max="15" width="27.42578125" style="46" customWidth="1"/>
    <col min="16" max="16" width="25.28515625" style="46" customWidth="1"/>
    <col min="17" max="16384" width="9.140625" style="46"/>
  </cols>
  <sheetData>
    <row r="1" spans="1:30" s="5" customFormat="1" x14ac:dyDescent="0.25">
      <c r="C1" s="33"/>
      <c r="N1" s="34"/>
    </row>
    <row r="2" spans="1:30" s="5" customFormat="1" ht="23.25" x14ac:dyDescent="0.25">
      <c r="D2" s="1" t="s">
        <v>11</v>
      </c>
      <c r="E2" s="2"/>
      <c r="F2" s="2"/>
      <c r="G2" s="2"/>
      <c r="H2" s="2"/>
      <c r="I2" s="2"/>
      <c r="J2" s="2"/>
      <c r="K2" s="3"/>
      <c r="L2" s="2"/>
      <c r="M2" s="2"/>
      <c r="N2" s="2"/>
      <c r="O2" s="4"/>
    </row>
    <row r="3" spans="1:30" s="5" customFormat="1" x14ac:dyDescent="0.25">
      <c r="C3" s="3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  <c r="S3" s="8"/>
    </row>
    <row r="4" spans="1:30" s="5" customFormat="1" ht="15.75" x14ac:dyDescent="0.25">
      <c r="C4" s="36"/>
      <c r="D4" s="9" t="s">
        <v>1</v>
      </c>
      <c r="E4" s="10"/>
      <c r="F4" s="11"/>
      <c r="G4" s="11"/>
      <c r="H4" s="11"/>
      <c r="I4" s="11"/>
      <c r="J4" s="11"/>
      <c r="K4" s="11"/>
      <c r="L4" s="11"/>
      <c r="M4" s="11"/>
      <c r="N4" s="11"/>
      <c r="O4" s="12"/>
      <c r="P4" s="8"/>
      <c r="Q4" s="8"/>
      <c r="R4" s="8"/>
      <c r="S4" s="8"/>
    </row>
    <row r="5" spans="1:30" s="37" customFormat="1" ht="47.25" x14ac:dyDescent="0.25">
      <c r="C5" s="51" t="s">
        <v>4</v>
      </c>
      <c r="D5" s="53" t="s">
        <v>3</v>
      </c>
      <c r="E5" s="54" t="s">
        <v>5</v>
      </c>
      <c r="F5" s="53" t="s">
        <v>6</v>
      </c>
      <c r="G5" s="53" t="s">
        <v>7</v>
      </c>
      <c r="H5" s="53" t="s">
        <v>8</v>
      </c>
      <c r="I5" s="53" t="s">
        <v>10</v>
      </c>
      <c r="J5" s="55" t="s">
        <v>9</v>
      </c>
      <c r="K5" s="55" t="s">
        <v>2</v>
      </c>
      <c r="L5" s="38"/>
      <c r="M5" s="12"/>
      <c r="N5" s="12"/>
      <c r="O5" s="12"/>
    </row>
    <row r="6" spans="1:30" s="8" customFormat="1" ht="31.5" x14ac:dyDescent="0.25">
      <c r="C6" s="48"/>
      <c r="D6" s="52" t="s">
        <v>15</v>
      </c>
      <c r="E6" s="15">
        <f>SUBTOTAL(9,E7:E11)</f>
        <v>48800</v>
      </c>
      <c r="F6" s="15">
        <f t="shared" ref="F6:H6" si="0">SUBTOTAL(9,F7:F11)</f>
        <v>36000</v>
      </c>
      <c r="G6" s="15">
        <f t="shared" si="0"/>
        <v>12800</v>
      </c>
      <c r="H6" s="15">
        <f t="shared" si="0"/>
        <v>0</v>
      </c>
      <c r="I6" s="18"/>
      <c r="J6" s="21">
        <f>SUM(F6:H6)</f>
        <v>48800</v>
      </c>
      <c r="K6" s="22">
        <f>'Бюджет проекта'!$E6-'Бюджет проекта'!$J6</f>
        <v>0</v>
      </c>
    </row>
    <row r="7" spans="1:30" s="40" customFormat="1" ht="42.75" x14ac:dyDescent="0.25">
      <c r="A7" s="37" t="e">
        <f>CONCATENATE(B7,") ",#REF!)</f>
        <v>#REF!</v>
      </c>
      <c r="B7" s="37">
        <v>1</v>
      </c>
      <c r="C7" s="49"/>
      <c r="D7" s="39" t="s">
        <v>16</v>
      </c>
      <c r="E7" s="13">
        <v>36000</v>
      </c>
      <c r="F7" s="30">
        <v>36000</v>
      </c>
      <c r="G7" s="30"/>
      <c r="H7" s="30"/>
      <c r="I7" s="31" t="s">
        <v>17</v>
      </c>
      <c r="J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7" s="24">
        <f>'Бюджет проекта'!$E7-SUM(Таблица1[[#This Row],[В т.ч. запрашиваемые средства, руб.]:[В том числе софинансирование (средства партнеров), руб.]])</f>
        <v>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s="40" customFormat="1" ht="28.5" x14ac:dyDescent="0.25">
      <c r="A8" s="37" t="e">
        <f>CONCATENATE(B8,") ",#REF!)</f>
        <v>#REF!</v>
      </c>
      <c r="B8" s="37">
        <v>2</v>
      </c>
      <c r="C8" s="49"/>
      <c r="D8" s="39" t="s">
        <v>18</v>
      </c>
      <c r="E8" s="13">
        <v>12800</v>
      </c>
      <c r="F8" s="30"/>
      <c r="G8" s="30">
        <v>12800</v>
      </c>
      <c r="H8" s="30"/>
      <c r="I8" s="31" t="s">
        <v>19</v>
      </c>
      <c r="J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8" s="24">
        <f>'Бюджет проекта'!$E8-SUM(Таблица1[[#This Row],[В т.ч. запрашиваемые средства, руб.]:[В том числе софинансирование (средства партнеров), руб.]])</f>
        <v>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40" customFormat="1" ht="15.75" x14ac:dyDescent="0.25">
      <c r="A9" s="37" t="e">
        <f>CONCATENATE(B9,") ",#REF!)</f>
        <v>#REF!</v>
      </c>
      <c r="B9" s="37">
        <v>3</v>
      </c>
      <c r="C9" s="49"/>
      <c r="D9" s="39"/>
      <c r="E9" s="13"/>
      <c r="F9" s="30"/>
      <c r="G9" s="30"/>
      <c r="H9" s="30"/>
      <c r="I9" s="31"/>
      <c r="J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9" s="24">
        <f>'Бюджет проекта'!$E9-SUM(Таблица1[[#This Row],[В т.ч. запрашиваемые средства, руб.]:[В том числе софинансирование (средства партнеров), руб.]])</f>
        <v>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40" customFormat="1" ht="15.75" x14ac:dyDescent="0.25">
      <c r="A10" s="37" t="e">
        <f>CONCATENATE(B10,") ",#REF!)</f>
        <v>#REF!</v>
      </c>
      <c r="B10" s="37">
        <v>4</v>
      </c>
      <c r="C10" s="49"/>
      <c r="D10" s="39"/>
      <c r="E10" s="13"/>
      <c r="F10" s="30"/>
      <c r="G10" s="30"/>
      <c r="H10" s="30"/>
      <c r="I10" s="31"/>
      <c r="J1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0" s="24">
        <f>'Бюджет проекта'!$E10-SUM(Таблица1[[#This Row],[В т.ч. запрашиваемые средства, руб.]:[В том числе софинансирование (средства партнеров), руб.]])</f>
        <v>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43" customFormat="1" ht="15.75" x14ac:dyDescent="0.25">
      <c r="A11" s="37" t="e">
        <f>CONCATENATE(B11,") ",#REF!)</f>
        <v>#REF!</v>
      </c>
      <c r="B11" s="42">
        <v>7</v>
      </c>
      <c r="C11" s="49"/>
      <c r="D11" s="39"/>
      <c r="E11" s="13"/>
      <c r="F11" s="32"/>
      <c r="G11" s="32"/>
      <c r="H11" s="32"/>
      <c r="I11" s="31"/>
      <c r="J1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1" s="24">
        <f>'Бюджет проекта'!$E11-SUM(Таблица1[[#This Row],[В т.ч. запрашиваемые средства, руб.]:[В том числе софинансирование (средства партнеров), руб.]])</f>
        <v>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s="41" customFormat="1" ht="31.5" x14ac:dyDescent="0.25">
      <c r="A12" s="8"/>
      <c r="B12" s="8"/>
      <c r="C12" s="48"/>
      <c r="D12" s="14" t="s">
        <v>12</v>
      </c>
      <c r="E12" s="15">
        <f>SUBTOTAL(9,E13:E19)</f>
        <v>0</v>
      </c>
      <c r="F12" s="15">
        <f>SUBTOTAL(9,F13:F19)</f>
        <v>0</v>
      </c>
      <c r="G12" s="15">
        <f>SUBTOTAL(9,G13:G19)</f>
        <v>0</v>
      </c>
      <c r="H12" s="15">
        <f>SUBTOTAL(9,H13:H19)</f>
        <v>0</v>
      </c>
      <c r="I12" s="19"/>
      <c r="J12" s="25">
        <f>SUM(F12:H12)</f>
        <v>0</v>
      </c>
      <c r="K12" s="26">
        <f>'Бюджет проекта'!$E12-'Бюджет проекта'!$J12</f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40" customFormat="1" ht="15.75" x14ac:dyDescent="0.25">
      <c r="A13" s="37" t="e">
        <f>CONCATENATE(B13,") ",#REF!)</f>
        <v>#REF!</v>
      </c>
      <c r="B13" s="37">
        <v>1</v>
      </c>
      <c r="C13" s="49"/>
      <c r="D13" s="39"/>
      <c r="E13" s="13"/>
      <c r="F13" s="30"/>
      <c r="G13" s="30"/>
      <c r="H13" s="30"/>
      <c r="I13" s="31"/>
      <c r="J1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3" s="24">
        <f>'Бюджет проекта'!$E13-SUM(Таблица1[[#This Row],[В т.ч. запрашиваемые средства, руб.]:[В том числе софинансирование (средства партнеров), руб.]])</f>
        <v>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41" customFormat="1" ht="15.75" x14ac:dyDescent="0.25">
      <c r="A14" s="37" t="e">
        <f>CONCATENATE(B14,") ",#REF!)</f>
        <v>#REF!</v>
      </c>
      <c r="B14" s="8">
        <v>2</v>
      </c>
      <c r="C14" s="49"/>
      <c r="D14" s="39"/>
      <c r="E14" s="13"/>
      <c r="F14" s="30"/>
      <c r="G14" s="30"/>
      <c r="H14" s="30"/>
      <c r="I14" s="31"/>
      <c r="J1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4" s="24">
        <f>'Бюджет проекта'!$E14-SUM(Таблица1[[#This Row],[В т.ч. запрашиваемые средства, руб.]:[В том числе софинансирование (средства партнеров), руб.]])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s="40" customFormat="1" ht="15.75" x14ac:dyDescent="0.25">
      <c r="A15" s="37" t="e">
        <f>CONCATENATE(B15,") ",#REF!)</f>
        <v>#REF!</v>
      </c>
      <c r="B15" s="37">
        <v>3</v>
      </c>
      <c r="C15" s="49"/>
      <c r="D15" s="39"/>
      <c r="E15" s="13"/>
      <c r="F15" s="30"/>
      <c r="G15" s="30"/>
      <c r="H15" s="30"/>
      <c r="I15" s="31"/>
      <c r="J1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5" s="24">
        <f>'Бюджет проекта'!$E15-SUM(Таблица1[[#This Row],[В т.ч. запрашиваемые средства, руб.]:[В том числе софинансирование (средства партнеров), руб.]])</f>
        <v>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41" customFormat="1" ht="15.75" x14ac:dyDescent="0.25">
      <c r="A16" s="37" t="e">
        <f>CONCATENATE(B16,") ",#REF!)</f>
        <v>#REF!</v>
      </c>
      <c r="B16" s="8">
        <v>4</v>
      </c>
      <c r="C16" s="49"/>
      <c r="D16" s="39"/>
      <c r="E16" s="13"/>
      <c r="F16" s="30"/>
      <c r="G16" s="30"/>
      <c r="H16" s="30"/>
      <c r="I16" s="31"/>
      <c r="J1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6" s="24">
        <f>'Бюджет проекта'!$E16-SUM(Таблица1[[#This Row],[В т.ч. запрашиваемые средства, руб.]:[В том числе софинансирование (средства партнеров), руб.]])</f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s="40" customFormat="1" ht="15.75" x14ac:dyDescent="0.25">
      <c r="A17" s="37" t="e">
        <f>CONCATENATE(B17,") ",#REF!)</f>
        <v>#REF!</v>
      </c>
      <c r="B17" s="37">
        <v>5</v>
      </c>
      <c r="C17" s="49"/>
      <c r="D17" s="39"/>
      <c r="E17" s="13"/>
      <c r="F17" s="30"/>
      <c r="G17" s="30"/>
      <c r="H17" s="30"/>
      <c r="I17" s="31"/>
      <c r="J1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7" s="24">
        <f>'Бюджет проекта'!$E17-SUM(Таблица1[[#This Row],[В т.ч. запрашиваемые средства, руб.]:[В том числе софинансирование (средства партнеров), руб.]])</f>
        <v>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41" customFormat="1" ht="15.75" x14ac:dyDescent="0.25">
      <c r="A18" s="37" t="e">
        <f>CONCATENATE(B18,") ",#REF!)</f>
        <v>#REF!</v>
      </c>
      <c r="B18" s="8">
        <v>6</v>
      </c>
      <c r="C18" s="49"/>
      <c r="D18" s="39"/>
      <c r="E18" s="13"/>
      <c r="F18" s="30"/>
      <c r="G18" s="30"/>
      <c r="H18" s="30"/>
      <c r="I18" s="31"/>
      <c r="J1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8" s="24">
        <f>'Бюджет проекта'!$E18-SUM(Таблица1[[#This Row],[В т.ч. запрашиваемые средства, руб.]:[В том числе софинансирование (средства партнеров), руб.]])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40" customFormat="1" ht="15.75" x14ac:dyDescent="0.25">
      <c r="A19" s="37" t="e">
        <f>CONCATENATE(B19,") ",#REF!)</f>
        <v>#REF!</v>
      </c>
      <c r="B19" s="37">
        <v>7</v>
      </c>
      <c r="C19" s="49"/>
      <c r="D19" s="39"/>
      <c r="E19" s="13"/>
      <c r="F19" s="30"/>
      <c r="G19" s="30"/>
      <c r="H19" s="30"/>
      <c r="I19" s="31"/>
      <c r="J1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19" s="24">
        <f>'Бюджет проекта'!$E19-SUM(Таблица1[[#This Row],[В т.ч. запрашиваемые средства, руб.]:[В том числе софинансирование (средства партнеров), руб.]])</f>
        <v>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41" customFormat="1" ht="31.5" x14ac:dyDescent="0.25">
      <c r="A20" s="8"/>
      <c r="B20" s="8"/>
      <c r="C20" s="48"/>
      <c r="D20" s="14" t="s">
        <v>14</v>
      </c>
      <c r="E20" s="15">
        <f>SUBTOTAL(9,E21:E28)</f>
        <v>11800</v>
      </c>
      <c r="F20" s="15">
        <f>SUBTOTAL(9,F21:F28)</f>
        <v>10300</v>
      </c>
      <c r="G20" s="15">
        <f>SUBTOTAL(9,G21:G28)</f>
        <v>1500</v>
      </c>
      <c r="H20" s="15">
        <f>SUBTOTAL(9,H21:H28)</f>
        <v>0</v>
      </c>
      <c r="I20" s="19"/>
      <c r="J20" s="25">
        <f>SUM(F20:H20)</f>
        <v>11800</v>
      </c>
      <c r="K20" s="26">
        <f>'Бюджет проекта'!$E20-'Бюджет проекта'!$J20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41" customFormat="1" ht="15.75" x14ac:dyDescent="0.25">
      <c r="A21" s="37" t="e">
        <f>CONCATENATE(B21,") ",#REF!)</f>
        <v>#REF!</v>
      </c>
      <c r="B21" s="8">
        <v>1</v>
      </c>
      <c r="C21" s="49"/>
      <c r="D21" s="39" t="s">
        <v>21</v>
      </c>
      <c r="E21" s="13">
        <v>7500</v>
      </c>
      <c r="F21" s="30">
        <v>7500</v>
      </c>
      <c r="G21" s="30"/>
      <c r="H21" s="30"/>
      <c r="I21" s="31"/>
      <c r="J2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1" s="24">
        <f>'Бюджет проекта'!$E21-SUM(Таблица1[[#This Row],[В т.ч. запрашиваемые средства, руб.]:[В том числе софинансирование (средства партнеров), руб.]])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41" customFormat="1" ht="15.75" x14ac:dyDescent="0.25">
      <c r="A22" s="37" t="e">
        <f>CONCATENATE(B22,") ",#REF!)</f>
        <v>#REF!</v>
      </c>
      <c r="B22" s="8">
        <v>2</v>
      </c>
      <c r="C22" s="49"/>
      <c r="D22" s="39" t="s">
        <v>22</v>
      </c>
      <c r="E22" s="13">
        <v>2800</v>
      </c>
      <c r="F22" s="30">
        <v>2800</v>
      </c>
      <c r="G22" s="30"/>
      <c r="H22" s="30"/>
      <c r="I22" s="31"/>
      <c r="J2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2" s="24">
        <f>'Бюджет проекта'!$E22-SUM(Таблица1[[#This Row],[В т.ч. запрашиваемые средства, руб.]:[В том числе софинансирование (средства партнеров), руб.]])</f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41" customFormat="1" ht="15.75" x14ac:dyDescent="0.25">
      <c r="A23" s="37" t="e">
        <f>CONCATENATE(B23,") ",#REF!)</f>
        <v>#REF!</v>
      </c>
      <c r="B23" s="8">
        <v>3</v>
      </c>
      <c r="C23" s="49"/>
      <c r="D23" s="39" t="s">
        <v>20</v>
      </c>
      <c r="E23" s="13">
        <v>1500</v>
      </c>
      <c r="F23" s="30"/>
      <c r="G23" s="30">
        <v>1500</v>
      </c>
      <c r="H23" s="30"/>
      <c r="I23" s="31"/>
      <c r="J2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3" s="24">
        <f>'Бюджет проекта'!$E23-SUM(Таблица1[[#This Row],[В т.ч. запрашиваемые средства, руб.]:[В том числе софинансирование (средства партнеров), руб.]])</f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41" customFormat="1" ht="15.75" x14ac:dyDescent="0.25">
      <c r="A24" s="37" t="e">
        <f>CONCATENATE(B24,") ",#REF!)</f>
        <v>#REF!</v>
      </c>
      <c r="B24" s="8">
        <v>4</v>
      </c>
      <c r="C24" s="49"/>
      <c r="D24" s="39"/>
      <c r="E24" s="13"/>
      <c r="F24" s="30"/>
      <c r="G24" s="30"/>
      <c r="H24" s="30"/>
      <c r="I24" s="31"/>
      <c r="J2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4" s="24">
        <f>'Бюджет проекта'!$E24-SUM(Таблица1[[#This Row],[В т.ч. запрашиваемые средства, руб.]:[В том числе софинансирование (средства партнеров), руб.]])</f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41" customFormat="1" ht="15.75" x14ac:dyDescent="0.25">
      <c r="A25" s="37" t="e">
        <f>CONCATENATE(B25,") ",#REF!)</f>
        <v>#REF!</v>
      </c>
      <c r="B25" s="8">
        <v>5</v>
      </c>
      <c r="C25" s="49"/>
      <c r="D25" s="39"/>
      <c r="E25" s="13"/>
      <c r="F25" s="30"/>
      <c r="G25" s="30"/>
      <c r="H25" s="30"/>
      <c r="I25" s="31"/>
      <c r="J2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5" s="24">
        <f>'Бюджет проекта'!$E25-SUM(Таблица1[[#This Row],[В т.ч. запрашиваемые средства, руб.]:[В том числе софинансирование (средства партнеров), руб.]])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41" customFormat="1" ht="15.75" x14ac:dyDescent="0.25">
      <c r="A26" s="37" t="e">
        <f>CONCATENATE(B26,") ",#REF!)</f>
        <v>#REF!</v>
      </c>
      <c r="B26" s="8">
        <v>6</v>
      </c>
      <c r="C26" s="49"/>
      <c r="D26" s="39"/>
      <c r="E26" s="13"/>
      <c r="F26" s="30"/>
      <c r="G26" s="30"/>
      <c r="H26" s="30"/>
      <c r="I26" s="31"/>
      <c r="J2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6" s="24">
        <f>'Бюджет проекта'!$E26-SUM(Таблица1[[#This Row],[В т.ч. запрашиваемые средства, руб.]:[В том числе софинансирование (средства партнеров), руб.]])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41" customFormat="1" ht="15.75" x14ac:dyDescent="0.25">
      <c r="A27" s="37" t="e">
        <f>CONCATENATE(B27,") ",#REF!)</f>
        <v>#REF!</v>
      </c>
      <c r="B27" s="8">
        <v>7</v>
      </c>
      <c r="C27" s="49"/>
      <c r="D27" s="39"/>
      <c r="E27" s="13"/>
      <c r="F27" s="30"/>
      <c r="G27" s="30"/>
      <c r="H27" s="30"/>
      <c r="I27" s="31"/>
      <c r="J2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7" s="24">
        <f>'Бюджет проекта'!$E27-SUM(Таблица1[[#This Row],[В т.ч. запрашиваемые средства, руб.]:[В том числе софинансирование (средства партнеров), руб.]])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41" customFormat="1" ht="15.75" x14ac:dyDescent="0.25">
      <c r="A28" s="37" t="e">
        <f>CONCATENATE(B28,") ",#REF!)</f>
        <v>#REF!</v>
      </c>
      <c r="B28" s="8">
        <v>8</v>
      </c>
      <c r="C28" s="49"/>
      <c r="D28" s="39"/>
      <c r="E28" s="13"/>
      <c r="F28" s="30"/>
      <c r="G28" s="30"/>
      <c r="H28" s="30"/>
      <c r="I28" s="31"/>
      <c r="J2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28" s="24">
        <f>'Бюджет проекта'!$E28-SUM(Таблица1[[#This Row],[В т.ч. запрашиваемые средства, руб.]:[В том числе софинансирование (средства партнеров), руб.]])</f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41" customFormat="1" ht="15.75" x14ac:dyDescent="0.25">
      <c r="A29" s="8"/>
      <c r="B29" s="8"/>
      <c r="C29" s="48"/>
      <c r="D29" s="14" t="s">
        <v>13</v>
      </c>
      <c r="E29" s="15">
        <f>SUBTOTAL(9,E30:E41)</f>
        <v>1500</v>
      </c>
      <c r="F29" s="15">
        <f>SUBTOTAL(9,F30:F41)</f>
        <v>0</v>
      </c>
      <c r="G29" s="15">
        <f>SUBTOTAL(9,G30:G41)</f>
        <v>0</v>
      </c>
      <c r="H29" s="15">
        <f>SUBTOTAL(9,H30:H41)</f>
        <v>1500</v>
      </c>
      <c r="I29" s="19"/>
      <c r="J29" s="25">
        <f>SUM(F29:H29)</f>
        <v>1500</v>
      </c>
      <c r="K29" s="26">
        <f>'Бюджет проекта'!$E29-'Бюджет проекта'!$J29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41" customFormat="1" ht="28.5" x14ac:dyDescent="0.25">
      <c r="A30" s="37" t="e">
        <f>CONCATENATE(B30,") ",#REF!)</f>
        <v>#REF!</v>
      </c>
      <c r="B30" s="8">
        <v>1</v>
      </c>
      <c r="C30" s="49"/>
      <c r="D30" s="39" t="s">
        <v>23</v>
      </c>
      <c r="E30" s="13">
        <v>1500</v>
      </c>
      <c r="F30" s="30"/>
      <c r="G30" s="30"/>
      <c r="H30" s="30">
        <v>1500</v>
      </c>
      <c r="I30" s="31" t="s">
        <v>24</v>
      </c>
      <c r="J3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0" s="27">
        <f>'Бюджет проекта'!$E30-SUM(Таблица1[[#This Row],[В т.ч. запрашиваемые средства, руб.]:[В том числе софинансирование (средства партнеров), руб.]])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40" customFormat="1" ht="15.75" x14ac:dyDescent="0.25">
      <c r="A31" s="37" t="e">
        <f>CONCATENATE(B31,") ",#REF!)</f>
        <v>#REF!</v>
      </c>
      <c r="B31" s="37">
        <v>2</v>
      </c>
      <c r="C31" s="49"/>
      <c r="D31" s="39"/>
      <c r="E31" s="13"/>
      <c r="F31" s="30"/>
      <c r="G31" s="30"/>
      <c r="H31" s="30"/>
      <c r="I31" s="31"/>
      <c r="J3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1" s="27">
        <f>'Бюджет проекта'!$E31-SUM(Таблица1[[#This Row],[В т.ч. запрашиваемые средства, руб.]:[В том числе софинансирование (средства партнеров), руб.]])</f>
        <v>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40" customFormat="1" ht="15.75" x14ac:dyDescent="0.25">
      <c r="A32" s="37" t="e">
        <f>CONCATENATE(B32,") ",#REF!)</f>
        <v>#REF!</v>
      </c>
      <c r="B32" s="8">
        <v>3</v>
      </c>
      <c r="C32" s="49"/>
      <c r="D32" s="39"/>
      <c r="E32" s="13"/>
      <c r="F32" s="30"/>
      <c r="G32" s="30"/>
      <c r="H32" s="30"/>
      <c r="I32" s="31"/>
      <c r="J32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2" s="27">
        <f>'Бюджет проекта'!$E32-SUM(Таблица1[[#This Row],[В т.ч. запрашиваемые средства, руб.]:[В том числе софинансирование (средства партнеров), руб.]])</f>
        <v>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40" customFormat="1" ht="15.75" x14ac:dyDescent="0.25">
      <c r="A33" s="37" t="e">
        <f>CONCATENATE(B33,") ",#REF!)</f>
        <v>#REF!</v>
      </c>
      <c r="B33" s="37">
        <v>4</v>
      </c>
      <c r="C33" s="49"/>
      <c r="D33" s="39"/>
      <c r="E33" s="13"/>
      <c r="F33" s="30"/>
      <c r="G33" s="30"/>
      <c r="H33" s="30"/>
      <c r="I33" s="31"/>
      <c r="J33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3" s="27">
        <f>'Бюджет проекта'!$E33-SUM(Таблица1[[#This Row],[В т.ч. запрашиваемые средства, руб.]:[В том числе софинансирование (средства партнеров), руб.]])</f>
        <v>0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40" customFormat="1" ht="15.75" x14ac:dyDescent="0.25">
      <c r="A34" s="37" t="e">
        <f>CONCATENATE(B34,") ",#REF!)</f>
        <v>#REF!</v>
      </c>
      <c r="B34" s="8">
        <v>5</v>
      </c>
      <c r="C34" s="49"/>
      <c r="D34" s="39"/>
      <c r="E34" s="13"/>
      <c r="F34" s="30"/>
      <c r="G34" s="30"/>
      <c r="H34" s="30"/>
      <c r="I34" s="31"/>
      <c r="J34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4" s="27">
        <f>'Бюджет проекта'!$E34-SUM(Таблица1[[#This Row],[В т.ч. запрашиваемые средства, руб.]:[В том числе софинансирование (средства партнеров), руб.]])</f>
        <v>0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40" customFormat="1" ht="15.75" x14ac:dyDescent="0.25">
      <c r="A35" s="37" t="e">
        <f>CONCATENATE(B35,") ",#REF!)</f>
        <v>#REF!</v>
      </c>
      <c r="B35" s="37">
        <v>6</v>
      </c>
      <c r="C35" s="49"/>
      <c r="D35" s="39"/>
      <c r="E35" s="13"/>
      <c r="F35" s="30"/>
      <c r="G35" s="30"/>
      <c r="H35" s="30"/>
      <c r="I35" s="31"/>
      <c r="J35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5" s="27">
        <f>'Бюджет проекта'!$E35-SUM(Таблица1[[#This Row],[В т.ч. запрашиваемые средства, руб.]:[В том числе софинансирование (средства партнеров), руб.]])</f>
        <v>0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40" customFormat="1" ht="15.75" x14ac:dyDescent="0.25">
      <c r="A36" s="37" t="e">
        <f>CONCATENATE(B36,") ",#REF!)</f>
        <v>#REF!</v>
      </c>
      <c r="B36" s="8">
        <v>7</v>
      </c>
      <c r="C36" s="49"/>
      <c r="D36" s="39"/>
      <c r="E36" s="13"/>
      <c r="F36" s="30"/>
      <c r="G36" s="30"/>
      <c r="H36" s="30"/>
      <c r="I36" s="31"/>
      <c r="J36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6" s="27">
        <f>'Бюджет проекта'!$E36-SUM(Таблица1[[#This Row],[В т.ч. запрашиваемые средства, руб.]:[В том числе софинансирование (средства партнеров), руб.]])</f>
        <v>0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40" customFormat="1" ht="15.75" x14ac:dyDescent="0.25">
      <c r="A37" s="37" t="e">
        <f>CONCATENATE(B37,") ",#REF!)</f>
        <v>#REF!</v>
      </c>
      <c r="B37" s="37">
        <v>8</v>
      </c>
      <c r="C37" s="49"/>
      <c r="D37" s="39"/>
      <c r="E37" s="13"/>
      <c r="F37" s="30"/>
      <c r="G37" s="30"/>
      <c r="H37" s="30"/>
      <c r="I37" s="31"/>
      <c r="J37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7" s="27">
        <f>'Бюджет проекта'!$E37-SUM(Таблица1[[#This Row],[В т.ч. запрашиваемые средства, руб.]:[В том числе софинансирование (средства партнеров), руб.]])</f>
        <v>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40" customFormat="1" ht="15.75" x14ac:dyDescent="0.25">
      <c r="A38" s="37" t="e">
        <f>CONCATENATE(B38,") ",#REF!)</f>
        <v>#REF!</v>
      </c>
      <c r="B38" s="8">
        <v>9</v>
      </c>
      <c r="C38" s="49"/>
      <c r="D38" s="39"/>
      <c r="E38" s="13"/>
      <c r="F38" s="30"/>
      <c r="G38" s="30"/>
      <c r="H38" s="30"/>
      <c r="I38" s="31"/>
      <c r="J38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8" s="27">
        <f>'Бюджет проекта'!$E38-SUM(Таблица1[[#This Row],[В т.ч. запрашиваемые средства, руб.]:[В том числе софинансирование (средства партнеров), руб.]])</f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40" customFormat="1" ht="15.75" x14ac:dyDescent="0.25">
      <c r="A39" s="37" t="e">
        <f>CONCATENATE(B39,") ",#REF!)</f>
        <v>#REF!</v>
      </c>
      <c r="B39" s="37">
        <v>10</v>
      </c>
      <c r="C39" s="49"/>
      <c r="D39" s="39"/>
      <c r="E39" s="13"/>
      <c r="F39" s="30"/>
      <c r="G39" s="30"/>
      <c r="H39" s="30"/>
      <c r="I39" s="31"/>
      <c r="J39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39" s="27">
        <f>'Бюджет проекта'!$E39-SUM(Таблица1[[#This Row],[В т.ч. запрашиваемые средства, руб.]:[В том числе софинансирование (средства партнеров), руб.]])</f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40" customFormat="1" ht="15.75" x14ac:dyDescent="0.25">
      <c r="A40" s="37" t="e">
        <f>CONCATENATE(B40,") ",#REF!)</f>
        <v>#REF!</v>
      </c>
      <c r="B40" s="8">
        <v>11</v>
      </c>
      <c r="C40" s="49"/>
      <c r="D40" s="39"/>
      <c r="E40" s="13"/>
      <c r="F40" s="30"/>
      <c r="G40" s="30"/>
      <c r="H40" s="30"/>
      <c r="I40" s="31"/>
      <c r="J40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0" s="27">
        <f>'Бюджет проекта'!$E40-SUM(Таблица1[[#This Row],[В т.ч. запрашиваемые средства, руб.]:[В том числе софинансирование (средства партнеров), руб.]])</f>
        <v>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40" customFormat="1" ht="15.75" x14ac:dyDescent="0.25">
      <c r="A41" s="37" t="e">
        <f>CONCATENATE(B41,") ",#REF!)</f>
        <v>#REF!</v>
      </c>
      <c r="B41" s="37">
        <v>12</v>
      </c>
      <c r="C41" s="49"/>
      <c r="D41" s="39"/>
      <c r="E41" s="13"/>
      <c r="F41" s="30"/>
      <c r="G41" s="30"/>
      <c r="H41" s="30"/>
      <c r="I41" s="31"/>
      <c r="J41" s="23" t="str">
        <f>IF(SUM(Таблица1[[#This Row],[В т.ч. запрашиваемые средства, руб.]:[В том числе софинансирование (средства партнеров), руб.]])=Таблица1[[#This Row],[ВСЕГО, руб.]],"Суммы совпадают","Проверьте данные")</f>
        <v>Суммы совпадают</v>
      </c>
      <c r="K41" s="27">
        <f>'Бюджет проекта'!$E41-SUM(Таблица1[[#This Row],[В т.ч. запрашиваемые средства, руб.]:[В том числе софинансирование (средства партнеров), руб.]])</f>
        <v>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45" customFormat="1" ht="15.75" x14ac:dyDescent="0.25">
      <c r="A42" s="44"/>
      <c r="B42" s="44"/>
      <c r="C42" s="50"/>
      <c r="D42" s="16" t="s">
        <v>0</v>
      </c>
      <c r="E42" s="17">
        <f>E6+E12+E20+E29</f>
        <v>62100</v>
      </c>
      <c r="F42" s="17">
        <f t="shared" ref="F42:H42" si="1">F6+F12+F20+F29</f>
        <v>46300</v>
      </c>
      <c r="G42" s="17">
        <f t="shared" si="1"/>
        <v>14300</v>
      </c>
      <c r="H42" s="17">
        <f t="shared" si="1"/>
        <v>1500</v>
      </c>
      <c r="I42" s="20"/>
      <c r="J42" s="28">
        <f>SUM(F42:H42)</f>
        <v>62100</v>
      </c>
      <c r="K42" s="29">
        <f>'Бюджет проекта'!$E42-'Бюджет проекта'!$J42</f>
        <v>0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30" x14ac:dyDescent="0.25">
      <c r="I43" s="5"/>
      <c r="J43" s="5"/>
      <c r="K43" s="5"/>
      <c r="L43" s="5"/>
      <c r="M43" s="5"/>
      <c r="N43" s="3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30" x14ac:dyDescent="0.25">
      <c r="I44" s="5"/>
      <c r="J44" s="5"/>
      <c r="K44" s="5"/>
      <c r="L44" s="5"/>
      <c r="M44" s="5"/>
      <c r="N44" s="3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30" x14ac:dyDescent="0.25">
      <c r="I45" s="5"/>
      <c r="J45" s="5"/>
      <c r="K45" s="5"/>
      <c r="L45" s="5"/>
      <c r="M45" s="5"/>
      <c r="N45" s="3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30" x14ac:dyDescent="0.25">
      <c r="I46" s="5"/>
      <c r="J46" s="5"/>
      <c r="K46" s="5"/>
      <c r="L46" s="5"/>
      <c r="M46" s="5"/>
      <c r="N46" s="3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30" x14ac:dyDescent="0.25">
      <c r="I47" s="5"/>
      <c r="J47" s="5"/>
      <c r="K47" s="5"/>
      <c r="L47" s="5"/>
      <c r="M47" s="5"/>
      <c r="N47" s="3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 x14ac:dyDescent="0.25">
      <c r="I48" s="5"/>
      <c r="J48" s="5"/>
      <c r="K48" s="5"/>
      <c r="L48" s="5"/>
      <c r="M48" s="5"/>
      <c r="N48" s="3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9:26" x14ac:dyDescent="0.25">
      <c r="I49" s="5"/>
      <c r="J49" s="5"/>
      <c r="K49" s="5"/>
      <c r="L49" s="5"/>
      <c r="M49" s="5"/>
      <c r="N49" s="3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9:26" x14ac:dyDescent="0.25">
      <c r="I50" s="5"/>
      <c r="J50" s="5"/>
      <c r="K50" s="5"/>
      <c r="L50" s="5"/>
      <c r="M50" s="5"/>
      <c r="N50" s="3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9:26" x14ac:dyDescent="0.25">
      <c r="I51" s="5"/>
      <c r="J51" s="5"/>
      <c r="K51" s="5"/>
      <c r="L51" s="5"/>
      <c r="M51" s="5"/>
      <c r="N51" s="3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9:26" x14ac:dyDescent="0.25">
      <c r="I52" s="5"/>
      <c r="J52" s="5"/>
      <c r="K52" s="5"/>
      <c r="L52" s="5"/>
      <c r="M52" s="5"/>
      <c r="N52" s="3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9:26" x14ac:dyDescent="0.25">
      <c r="I53" s="5"/>
      <c r="J53" s="5"/>
      <c r="K53" s="5"/>
      <c r="L53" s="5"/>
      <c r="M53" s="5"/>
      <c r="N53" s="3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</sheetData>
  <sheetProtection autoFilter="0"/>
  <protectedRanges>
    <protectedRange sqref="I21:I28 I7:I11 I13:I19 I30:I41" name="Диапазон10"/>
    <protectedRange sqref="F13:H19" name="Диапазон4"/>
    <protectedRange sqref="F11:H11" name="Диапазон3"/>
    <protectedRange sqref="F7:H10" name="Диапазон1"/>
    <protectedRange sqref="F21:H28" name="Диапазон6"/>
    <protectedRange sqref="F30:H41" name="Диапазон9"/>
  </protectedRanges>
  <conditionalFormatting sqref="N1:N4 N43:N1048576 J5:J19 J21:J28 J30:J42">
    <cfRule type="containsText" dxfId="22" priority="5" operator="containsText" text="суммы совпадают">
      <formula>NOT(ISERROR(SEARCH("суммы совпадают",J1)))</formula>
    </cfRule>
    <cfRule type="containsText" dxfId="21" priority="8" operator="containsText" text="Проверьте данные">
      <formula>NOT(ISERROR(SEARCH("Проверьте данные",J1)))</formula>
    </cfRule>
  </conditionalFormatting>
  <conditionalFormatting sqref="J20">
    <cfRule type="containsText" dxfId="20" priority="3" operator="containsText" text="суммы совпадают">
      <formula>NOT(ISERROR(SEARCH("суммы совпадают",J20)))</formula>
    </cfRule>
    <cfRule type="containsText" dxfId="19" priority="4" operator="containsText" text="Проверьте данные">
      <formula>NOT(ISERROR(SEARCH("Проверьте данные",J20)))</formula>
    </cfRule>
  </conditionalFormatting>
  <conditionalFormatting sqref="J29">
    <cfRule type="containsText" dxfId="18" priority="1" operator="containsText" text="суммы совпадают">
      <formula>NOT(ISERROR(SEARCH("суммы совпадают",J29)))</formula>
    </cfRule>
    <cfRule type="containsText" dxfId="17" priority="2" operator="containsText" text="Проверьте данные">
      <formula>NOT(ISERROR(SEARCH("Проверьте данные",J29)))</formula>
    </cfRule>
  </conditionalFormatting>
  <dataValidations count="3">
    <dataValidation type="decimal" operator="greaterThan" allowBlank="1" showInputMessage="1" showErrorMessage="1" sqref="F30:H41 F13:H19 F21:H28 F7:H10">
      <formula1>0</formula1>
    </dataValidation>
    <dataValidation showInputMessage="1" showErrorMessage="1" sqref="C5"/>
    <dataValidation operator="greaterThanOrEqual" allowBlank="1" showInputMessage="1" showErrorMessage="1" sqref="F6:H6 E6:E41"/>
  </dataValidations>
  <pageMargins left="0.51181102362204722" right="0.51181102362204722" top="0.35433070866141736" bottom="0.35433070866141736" header="0.31496062992125984" footer="0.31496062992125984"/>
  <pageSetup paperSize="9" scale="43" orientation="landscape" r:id="rId1"/>
  <ignoredErrors>
    <ignoredError sqref="J12 J20 J29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проекта</vt:lpstr>
      <vt:lpstr>'Бюджет проекта'!_ftn1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2017-08-31T11:40:33Z</dcterms:modified>
</cp:coreProperties>
</file>